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8800" windowHeight="11685"/>
  </bookViews>
  <sheets>
    <sheet name="BALANCE" sheetId="1" r:id="rId1"/>
  </sheets>
  <definedNames>
    <definedName name="_xlnm.Print_Area" localSheetId="0">BALANCE!$B$2:$E$75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D8" i="1"/>
  <c r="D18" i="1" s="1"/>
  <c r="D19" i="1" s="1"/>
  <c r="D20" i="1" s="1"/>
  <c r="C8" i="1"/>
  <c r="C18" i="1" s="1"/>
  <c r="C19" i="1" s="1"/>
  <c r="C20" i="1" s="1"/>
  <c r="C27" i="1" s="1"/>
  <c r="D27" i="1" l="1"/>
  <c r="E27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<sst xmlns="http://schemas.openxmlformats.org/spreadsheetml/2006/main" count="70" uniqueCount="46">
  <si>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</si>
  <si>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</si>
  <si>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</si>
  <si>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</si>
  <si>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</si>
  <si>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</si>
  <si>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</si>
  <si>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</si>
  <si>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</si>
  <si>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</si>
  <si>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</si>
  <si>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</si>
  <si>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</si>
  <si>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</si>
  <si>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</si>
  <si>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</si>
  <si>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</si>
  <si>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</si>
  <si>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</si>
  <si>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</si>
  <si>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</si>
  <si>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</si>
  <si>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</si>
  <si>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</si>
  <si>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</si>
  <si>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</si>
  <si>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</si>
  <si>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</si>
  <si>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</si>
  <si>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</si>
  <si>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</si>
  <si>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</si>
  <si>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</si>
  <si>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</si>
  <si>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</si>
  <si>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</si>
  <si>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</si>
  <si>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</si>
  <si>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</si>
  <si>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</si>
  <si>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</si>
  <si>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</si>
  <si>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</si>
  <si>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</si>
  <si>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COMISION ESTATAL DEL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</si>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</sst>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899582</xdr:colOff>
      <xdr:row>70</xdr:row>
      <xdr:rowOff>31750</xdr:rowOff>
    </xdr:from>
    <xdr:to>
      <xdr:col>4</xdr:col>
      <xdr:colOff>899583</xdr:colOff>
      <xdr:row>74</xdr:row>
      <xdr:rowOff>102337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16584083"/>
          <a:ext cx="5704417" cy="832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A59" zoomScale="90" zoomScaleNormal="90" workbookViewId="0">
      <selection activeCell="C67" sqref="C6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81880070</v>
      </c>
      <c r="D8" s="5">
        <f t="shared" ref="D8:E8" si="0">SUM(D9:D11)</f>
        <v>143983313</v>
      </c>
      <c r="E8" s="5">
        <f t="shared" si="0"/>
        <v>136290047</v>
      </c>
    </row>
    <row r="9" spans="2:5" x14ac:dyDescent="0.25">
      <c r="B9" s="28" t="s">
        <v>9</v>
      </c>
      <c r="C9" s="33">
        <v>81880070</v>
      </c>
      <c r="D9" s="33">
        <v>269357621</v>
      </c>
      <c r="E9" s="33">
        <v>261664355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-125374308</v>
      </c>
      <c r="E11" s="33">
        <v>-125374308</v>
      </c>
    </row>
    <row r="12" spans="2:5" x14ac:dyDescent="0.25">
      <c r="B12" s="27" t="s">
        <v>12</v>
      </c>
      <c r="C12" s="5">
        <f>SUM(C13+C14)</f>
        <v>81880070</v>
      </c>
      <c r="D12" s="5">
        <f>SUM(D13+D14)</f>
        <v>142799265</v>
      </c>
      <c r="E12" s="5">
        <f>SUM(E13+E14)</f>
        <v>136939172</v>
      </c>
    </row>
    <row r="13" spans="2:5" ht="24" x14ac:dyDescent="0.25">
      <c r="B13" s="28" t="s">
        <v>13</v>
      </c>
      <c r="C13" s="33">
        <v>81880070</v>
      </c>
      <c r="D13" s="33">
        <v>142799265</v>
      </c>
      <c r="E13" s="33">
        <v>136939172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1184048</v>
      </c>
      <c r="E18" s="5">
        <f t="shared" si="2"/>
        <v>-649125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126558356</v>
      </c>
      <c r="E19" s="5">
        <f t="shared" si="3"/>
        <v>124725183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126558356</v>
      </c>
      <c r="E20" s="7">
        <f t="shared" si="4"/>
        <v>124725183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6154797</v>
      </c>
      <c r="E24" s="5">
        <f t="shared" si="5"/>
        <v>6154797</v>
      </c>
    </row>
    <row r="25" spans="2:5" ht="24" x14ac:dyDescent="0.25">
      <c r="B25" s="6" t="s">
        <v>25</v>
      </c>
      <c r="C25" s="33">
        <v>0</v>
      </c>
      <c r="D25" s="33">
        <v>6154797</v>
      </c>
      <c r="E25" s="33">
        <v>6154797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132713153</v>
      </c>
      <c r="E27" s="5">
        <f t="shared" si="6"/>
        <v>130879980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125374308</v>
      </c>
      <c r="E36" s="21">
        <f t="shared" si="8"/>
        <v>125374308</v>
      </c>
    </row>
    <row r="37" spans="2:5" ht="22.9" customHeight="1" x14ac:dyDescent="0.25">
      <c r="B37" s="6" t="s">
        <v>33</v>
      </c>
      <c r="C37" s="34">
        <v>0</v>
      </c>
      <c r="D37" s="34">
        <v>125374308</v>
      </c>
      <c r="E37" s="34">
        <v>125374308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-125374308</v>
      </c>
      <c r="E39" s="60">
        <f t="shared" si="9"/>
        <v>-125374308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81880070</v>
      </c>
      <c r="D45" s="22">
        <f t="shared" ref="D45:E45" si="10">D9</f>
        <v>269357621</v>
      </c>
      <c r="E45" s="22">
        <f t="shared" si="10"/>
        <v>261664355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-125374308</v>
      </c>
      <c r="E46" s="22">
        <f t="shared" si="11"/>
        <v>-125374308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125374308</v>
      </c>
      <c r="E48" s="22">
        <f t="shared" si="13"/>
        <v>125374308</v>
      </c>
    </row>
    <row r="49" spans="2:6" ht="24" x14ac:dyDescent="0.25">
      <c r="B49" s="15" t="s">
        <v>13</v>
      </c>
      <c r="C49" s="22">
        <f>C13</f>
        <v>81880070</v>
      </c>
      <c r="D49" s="22">
        <f t="shared" ref="D49:E49" si="14">D13</f>
        <v>142799265</v>
      </c>
      <c r="E49" s="22">
        <f t="shared" si="14"/>
        <v>136939172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1184048</v>
      </c>
      <c r="E51" s="21">
        <f t="shared" si="16"/>
        <v>-649125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126558356</v>
      </c>
      <c r="E52" s="21">
        <f t="shared" si="17"/>
        <v>124725183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rintOptions horizontalCentered="1"/>
  <pageMargins left="0.98425196850393704" right="0.98425196850393704" top="0.98425196850393704" bottom="0.98425196850393704" header="0" footer="0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2025-01-27T18:18:56Z</cp:lastPrinted>
  <dcterms:created xsi:type="dcterms:W3CDTF">2020-01-08T20:37:56Z</dcterms:created>
  <dcterms:modified xsi:type="dcterms:W3CDTF">2025-01-27T18:19:13Z</dcterms:modified>
</cp:coreProperties>
</file>